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ТБО'!$A$1:$Z$65</definedName>
  </definedNames>
  <calcPr fullCalcOnLoad="1"/>
</workbook>
</file>

<file path=xl/sharedStrings.xml><?xml version="1.0" encoding="utf-8"?>
<sst xmlns="http://schemas.openxmlformats.org/spreadsheetml/2006/main" count="93" uniqueCount="48">
  <si>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</si>
  <si>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</si>
  <si>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</si>
  <si>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</si>
  <si>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Очистка кровли, козырьков от снега</t>
  </si>
  <si>
    <t>Поступление от населения</t>
  </si>
  <si>
    <t xml:space="preserve">Начислено арендаторам 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</si>
  <si>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</si>
  <si>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</si>
  <si>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</si>
  <si>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</si>
  <si>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</si>
  <si>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</si>
  <si>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</si>
  <si>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</si>
  <si>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</si>
  <si>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</si>
  <si>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</si>
  <si>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К.Маркса 65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</si>
  <si>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</si>
  <si>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</si>
  <si>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</si>
  <si>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</si>
  <si>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</si>
  <si>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</si>
  <si>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</si>
  <si>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</si>
  <si>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</si>
  <si>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</si>
  <si>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</si>
  <si>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</si>
  <si>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</si>
  <si>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</si>
  <si>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</si>
  <si>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</si>
  <si>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</si>
  <si>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</si>
  <si>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</si>
  <si>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</si>
  <si>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</si>
  <si>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</si>
  <si>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</si>
  <si>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Демонтаж антенн</t>
  </si>
  <si>
    <t xml:space="preserve">Электромонтажные работы </t>
  </si>
  <si>
    <t>Техническое обслуживание приборов учета тепловой энергии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</si>
  <si>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меньшем объеме, чем запланировано выполнены работы по  благоустройству (ремонт окраска ограждений), подготовке к отопительному сезону ;  в большем объеме - работы по ремонту кровли, сантехнические электромонтажные  работы. Из-за обильного снегопада в 2013г. в большем объеме была произведена очистка кровли от снега. В связи с производственной необходимостью выполнены работы по демонтажу антенн.  С 01.01.2013г. произошла реорганизация МУП УЖХ г. Уфы, МУП ЕРКЦ, в связи с чем изменились затраты и функции управляющей организации.Создан резерв на ремонт лестничной клетки согласно плану производства работ.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</si>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</sst>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1">
      <selection activeCell="A46" sqref="A46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17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18</v>
      </c>
    </row>
    <row r="4" spans="1:2" s="2" customFormat="1" ht="15.75" customHeight="1">
      <c r="A4" s="9" t="s">
        <v>0</v>
      </c>
      <c r="B4" s="10" t="s">
        <v>8</v>
      </c>
    </row>
    <row r="5" spans="1:2" ht="12">
      <c r="A5" s="11" t="s">
        <v>20</v>
      </c>
      <c r="B5" s="12">
        <v>8935</v>
      </c>
    </row>
    <row r="6" spans="1:2" ht="12">
      <c r="A6" s="9" t="s">
        <v>2</v>
      </c>
      <c r="B6" s="10">
        <v>353281</v>
      </c>
    </row>
    <row r="7" spans="1:2" ht="12">
      <c r="A7" s="9" t="s">
        <v>5</v>
      </c>
      <c r="B7" s="10">
        <v>338963</v>
      </c>
    </row>
    <row r="8" spans="1:2" ht="12">
      <c r="A8" s="9" t="s">
        <v>6</v>
      </c>
      <c r="B8" s="10">
        <v>85950</v>
      </c>
    </row>
    <row r="9" spans="1:2" ht="12">
      <c r="A9" s="9" t="s">
        <v>7</v>
      </c>
      <c r="B9" s="10">
        <v>91960</v>
      </c>
    </row>
    <row r="10" spans="1:2" s="3" customFormat="1" ht="13.5" customHeight="1">
      <c r="A10" s="9" t="s">
        <v>36</v>
      </c>
      <c r="B10" s="10">
        <v>4935</v>
      </c>
    </row>
    <row r="11" spans="1:2" ht="12">
      <c r="A11" s="9" t="s">
        <v>19</v>
      </c>
      <c r="B11" s="10">
        <v>3918</v>
      </c>
    </row>
    <row r="12" spans="1:2" s="2" customFormat="1" ht="12">
      <c r="A12" s="9" t="s">
        <v>3</v>
      </c>
      <c r="B12" s="10">
        <v>434841</v>
      </c>
    </row>
    <row r="13" spans="1:2" ht="12">
      <c r="A13" s="13" t="s">
        <v>37</v>
      </c>
      <c r="B13" s="12">
        <v>18259</v>
      </c>
    </row>
    <row r="14" spans="1:2" ht="12">
      <c r="A14" s="9"/>
      <c r="B14" s="10"/>
    </row>
    <row r="15" spans="1:2" ht="12">
      <c r="A15" s="9" t="s">
        <v>1</v>
      </c>
      <c r="B15" s="10" t="s">
        <v>21</v>
      </c>
    </row>
    <row r="16" spans="1:2" ht="12">
      <c r="A16" s="11" t="s">
        <v>38</v>
      </c>
      <c r="B16" s="12">
        <v>34171</v>
      </c>
    </row>
    <row r="17" spans="1:2" ht="12">
      <c r="A17" s="11" t="s">
        <v>9</v>
      </c>
      <c r="B17" s="12">
        <f>SUM(B18:B28)</f>
        <v>147430</v>
      </c>
    </row>
    <row r="18" spans="1:2" ht="12">
      <c r="A18" s="9" t="s">
        <v>4</v>
      </c>
      <c r="B18" s="10">
        <v>40093</v>
      </c>
    </row>
    <row r="19" spans="1:2" ht="12">
      <c r="A19" s="9" t="s">
        <v>39</v>
      </c>
      <c r="B19" s="10">
        <v>825</v>
      </c>
    </row>
    <row r="20" spans="1:2" ht="12">
      <c r="A20" s="9" t="s">
        <v>40</v>
      </c>
      <c r="B20" s="10">
        <v>22834</v>
      </c>
    </row>
    <row r="21" spans="1:2" ht="36">
      <c r="A21" s="9" t="s">
        <v>22</v>
      </c>
      <c r="B21" s="10">
        <v>1780</v>
      </c>
    </row>
    <row r="22" spans="1:2" ht="36">
      <c r="A22" s="14" t="s">
        <v>23</v>
      </c>
      <c r="B22" s="10">
        <v>29234</v>
      </c>
    </row>
    <row r="23" spans="1:2" ht="24">
      <c r="A23" s="9" t="s">
        <v>41</v>
      </c>
      <c r="B23" s="10">
        <v>2014</v>
      </c>
    </row>
    <row r="24" spans="1:2" ht="12">
      <c r="A24" s="9" t="s">
        <v>42</v>
      </c>
      <c r="B24" s="10">
        <v>3619</v>
      </c>
    </row>
    <row r="25" spans="1:2" ht="24">
      <c r="A25" s="9" t="s">
        <v>24</v>
      </c>
      <c r="B25" s="10">
        <v>29795</v>
      </c>
    </row>
    <row r="26" spans="1:2" ht="24">
      <c r="A26" s="9" t="s">
        <v>25</v>
      </c>
      <c r="B26" s="10">
        <v>3563</v>
      </c>
    </row>
    <row r="27" spans="1:2" ht="12">
      <c r="A27" s="15" t="s">
        <v>43</v>
      </c>
      <c r="B27" s="10">
        <v>5670</v>
      </c>
    </row>
    <row r="28" spans="1:2" ht="12">
      <c r="A28" s="9" t="s">
        <v>44</v>
      </c>
      <c r="B28" s="10">
        <v>8003</v>
      </c>
    </row>
    <row r="29" spans="1:2" ht="12">
      <c r="A29" s="11" t="s">
        <v>26</v>
      </c>
      <c r="B29" s="12">
        <v>20092</v>
      </c>
    </row>
    <row r="30" spans="1:2" ht="12">
      <c r="A30" s="11" t="s">
        <v>10</v>
      </c>
      <c r="B30" s="12">
        <f>B31+B35</f>
        <v>97359</v>
      </c>
    </row>
    <row r="31" spans="1:2" ht="12">
      <c r="A31" s="9" t="s">
        <v>27</v>
      </c>
      <c r="B31" s="10">
        <f>SUM(B32:B34)</f>
        <v>16825</v>
      </c>
    </row>
    <row r="32" spans="1:2" ht="12">
      <c r="A32" s="9" t="s">
        <v>28</v>
      </c>
      <c r="B32" s="10">
        <v>13637</v>
      </c>
    </row>
    <row r="33" spans="1:2" ht="12">
      <c r="A33" s="9" t="s">
        <v>29</v>
      </c>
      <c r="B33" s="10">
        <v>567</v>
      </c>
    </row>
    <row r="34" spans="1:2" ht="12">
      <c r="A34" s="9" t="s">
        <v>30</v>
      </c>
      <c r="B34" s="10">
        <v>2621</v>
      </c>
    </row>
    <row r="35" spans="1:2" ht="12">
      <c r="A35" s="9" t="s">
        <v>31</v>
      </c>
      <c r="B35" s="10">
        <f>SUM(B36:B37)</f>
        <v>80534</v>
      </c>
    </row>
    <row r="36" spans="1:2" ht="12">
      <c r="A36" s="9" t="s">
        <v>14</v>
      </c>
      <c r="B36" s="10">
        <v>70980</v>
      </c>
    </row>
    <row r="37" spans="1:2" ht="12">
      <c r="A37" s="9" t="s">
        <v>11</v>
      </c>
      <c r="B37" s="10">
        <v>9554</v>
      </c>
    </row>
    <row r="38" spans="1:2" ht="12">
      <c r="A38" s="11" t="s">
        <v>15</v>
      </c>
      <c r="B38" s="12">
        <v>18468</v>
      </c>
    </row>
    <row r="39" spans="1:2" ht="24">
      <c r="A39" s="11" t="s">
        <v>32</v>
      </c>
      <c r="B39" s="12">
        <v>44830</v>
      </c>
    </row>
    <row r="40" spans="1:2" ht="12">
      <c r="A40" s="11" t="s">
        <v>16</v>
      </c>
      <c r="B40" s="12">
        <v>4061</v>
      </c>
    </row>
    <row r="41" spans="1:2" ht="12">
      <c r="A41" s="16" t="s">
        <v>12</v>
      </c>
      <c r="B41" s="10">
        <f>B17+B29+B30+B38+B39+B40</f>
        <v>332240</v>
      </c>
    </row>
    <row r="42" spans="1:2" ht="12">
      <c r="A42" s="17" t="s">
        <v>13</v>
      </c>
      <c r="B42" s="12">
        <f>B41*1.18</f>
        <v>392043.19999999995</v>
      </c>
    </row>
    <row r="43" spans="1:2" ht="12">
      <c r="A43" s="18" t="s">
        <v>33</v>
      </c>
      <c r="B43" s="19">
        <f>B12+B16-B42</f>
        <v>76968.80000000005</v>
      </c>
    </row>
    <row r="44" spans="1:2" ht="24">
      <c r="A44" s="18" t="s">
        <v>46</v>
      </c>
      <c r="B44" s="19">
        <v>10494.95</v>
      </c>
    </row>
    <row r="45" spans="1:2" ht="12">
      <c r="A45" s="18" t="s">
        <v>47</v>
      </c>
      <c r="B45" s="10">
        <f>B43+B44</f>
        <v>87463.75000000004</v>
      </c>
    </row>
    <row r="46" spans="1:2" ht="12">
      <c r="A46" s="20"/>
      <c r="B46" s="21"/>
    </row>
    <row r="47" spans="1:2" ht="12">
      <c r="A47" s="22"/>
      <c r="B47" s="23"/>
    </row>
    <row r="48" spans="1:2" ht="12">
      <c r="A48" s="22"/>
      <c r="B48" s="7"/>
    </row>
    <row r="49" spans="1:2" ht="12">
      <c r="A49" s="24"/>
      <c r="B49" s="23"/>
    </row>
    <row r="50" spans="1:2" ht="12">
      <c r="A50" s="22"/>
      <c r="B50" s="7"/>
    </row>
    <row r="51" spans="1:2" ht="12">
      <c r="A51" s="25"/>
      <c r="B51" s="26"/>
    </row>
    <row r="52" spans="1:2" ht="12">
      <c r="A52" s="22"/>
      <c r="B52" s="7"/>
    </row>
    <row r="53" spans="1:2" ht="12">
      <c r="A53" s="22"/>
      <c r="B53" s="7"/>
    </row>
    <row r="54" spans="1:2" ht="12">
      <c r="A54" s="22"/>
      <c r="B54" s="23"/>
    </row>
    <row r="55" spans="1:2" ht="12">
      <c r="A55" s="22"/>
      <c r="B55" s="26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23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</sheetData>
  <sheetProtection/>
  <autoFilter ref="A1:Z65"/>
  <printOptions/>
  <pageMargins left="0" right="0" top="0" bottom="0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17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18</v>
      </c>
    </row>
    <row r="4" spans="1:2" s="2" customFormat="1" ht="15.75" customHeight="1">
      <c r="A4" s="9" t="s">
        <v>0</v>
      </c>
      <c r="B4" s="10" t="s">
        <v>8</v>
      </c>
    </row>
    <row r="5" spans="1:2" ht="12">
      <c r="A5" s="11" t="s">
        <v>20</v>
      </c>
      <c r="B5" s="12">
        <v>8935</v>
      </c>
    </row>
    <row r="6" spans="1:2" ht="12">
      <c r="A6" s="9" t="s">
        <v>2</v>
      </c>
      <c r="B6" s="10">
        <v>353281</v>
      </c>
    </row>
    <row r="7" spans="1:2" ht="12">
      <c r="A7" s="9" t="s">
        <v>5</v>
      </c>
      <c r="B7" s="10">
        <v>338963</v>
      </c>
    </row>
    <row r="8" spans="1:2" ht="12">
      <c r="A8" s="9" t="s">
        <v>6</v>
      </c>
      <c r="B8" s="10">
        <v>85950</v>
      </c>
    </row>
    <row r="9" spans="1:2" ht="12">
      <c r="A9" s="9" t="s">
        <v>7</v>
      </c>
      <c r="B9" s="10">
        <v>91960</v>
      </c>
    </row>
    <row r="10" spans="1:2" s="3" customFormat="1" ht="13.5" customHeight="1">
      <c r="A10" s="9" t="s">
        <v>36</v>
      </c>
      <c r="B10" s="10">
        <v>4935</v>
      </c>
    </row>
    <row r="11" spans="1:2" ht="12">
      <c r="A11" s="9" t="s">
        <v>19</v>
      </c>
      <c r="B11" s="10">
        <v>3918</v>
      </c>
    </row>
    <row r="12" spans="1:2" s="2" customFormat="1" ht="12">
      <c r="A12" s="9" t="s">
        <v>3</v>
      </c>
      <c r="B12" s="10">
        <v>434841</v>
      </c>
    </row>
    <row r="13" spans="1:2" ht="12">
      <c r="A13" s="13" t="s">
        <v>37</v>
      </c>
      <c r="B13" s="12">
        <v>18259</v>
      </c>
    </row>
    <row r="14" spans="1:2" ht="12">
      <c r="A14" s="9"/>
      <c r="B14" s="10"/>
    </row>
    <row r="15" spans="1:2" ht="12">
      <c r="A15" s="9" t="s">
        <v>1</v>
      </c>
      <c r="B15" s="10" t="s">
        <v>21</v>
      </c>
    </row>
    <row r="16" spans="1:2" ht="12">
      <c r="A16" s="11" t="s">
        <v>38</v>
      </c>
      <c r="B16" s="12">
        <v>34171</v>
      </c>
    </row>
    <row r="17" spans="1:2" ht="12">
      <c r="A17" s="11" t="s">
        <v>9</v>
      </c>
      <c r="B17" s="12">
        <f>SUM(B18:B28)</f>
        <v>147430</v>
      </c>
    </row>
    <row r="18" spans="1:2" ht="12">
      <c r="A18" s="9" t="s">
        <v>4</v>
      </c>
      <c r="B18" s="10">
        <v>40093</v>
      </c>
    </row>
    <row r="19" spans="1:2" ht="12">
      <c r="A19" s="9" t="s">
        <v>39</v>
      </c>
      <c r="B19" s="10">
        <v>825</v>
      </c>
    </row>
    <row r="20" spans="1:2" ht="12">
      <c r="A20" s="9" t="s">
        <v>40</v>
      </c>
      <c r="B20" s="10">
        <v>22834</v>
      </c>
    </row>
    <row r="21" spans="1:2" ht="36">
      <c r="A21" s="9" t="s">
        <v>22</v>
      </c>
      <c r="B21" s="10">
        <v>1780</v>
      </c>
    </row>
    <row r="22" spans="1:2" ht="36">
      <c r="A22" s="14" t="s">
        <v>23</v>
      </c>
      <c r="B22" s="10">
        <v>29234</v>
      </c>
    </row>
    <row r="23" spans="1:2" ht="24">
      <c r="A23" s="9" t="s">
        <v>41</v>
      </c>
      <c r="B23" s="10">
        <v>2014</v>
      </c>
    </row>
    <row r="24" spans="1:2" ht="12">
      <c r="A24" s="9" t="s">
        <v>42</v>
      </c>
      <c r="B24" s="10">
        <v>3619</v>
      </c>
    </row>
    <row r="25" spans="1:2" ht="24">
      <c r="A25" s="9" t="s">
        <v>24</v>
      </c>
      <c r="B25" s="10">
        <v>29795</v>
      </c>
    </row>
    <row r="26" spans="1:2" ht="24">
      <c r="A26" s="9" t="s">
        <v>25</v>
      </c>
      <c r="B26" s="10">
        <v>3563</v>
      </c>
    </row>
    <row r="27" spans="1:2" ht="12">
      <c r="A27" s="15" t="s">
        <v>43</v>
      </c>
      <c r="B27" s="10">
        <v>5670</v>
      </c>
    </row>
    <row r="28" spans="1:2" ht="12">
      <c r="A28" s="9" t="s">
        <v>44</v>
      </c>
      <c r="B28" s="10">
        <v>8003</v>
      </c>
    </row>
    <row r="29" spans="1:2" ht="12">
      <c r="A29" s="11" t="s">
        <v>26</v>
      </c>
      <c r="B29" s="12">
        <v>20092</v>
      </c>
    </row>
    <row r="30" spans="1:2" ht="12">
      <c r="A30" s="11" t="s">
        <v>10</v>
      </c>
      <c r="B30" s="12">
        <f>B31+B35</f>
        <v>97359</v>
      </c>
    </row>
    <row r="31" spans="1:2" ht="12">
      <c r="A31" s="9" t="s">
        <v>27</v>
      </c>
      <c r="B31" s="10">
        <f>SUM(B32:B34)</f>
        <v>16825</v>
      </c>
    </row>
    <row r="32" spans="1:2" ht="12">
      <c r="A32" s="9" t="s">
        <v>28</v>
      </c>
      <c r="B32" s="10">
        <v>13637</v>
      </c>
    </row>
    <row r="33" spans="1:2" ht="12">
      <c r="A33" s="9" t="s">
        <v>29</v>
      </c>
      <c r="B33" s="10">
        <v>567</v>
      </c>
    </row>
    <row r="34" spans="1:2" ht="12">
      <c r="A34" s="9" t="s">
        <v>30</v>
      </c>
      <c r="B34" s="10">
        <v>2621</v>
      </c>
    </row>
    <row r="35" spans="1:2" ht="12">
      <c r="A35" s="9" t="s">
        <v>31</v>
      </c>
      <c r="B35" s="10">
        <f>SUM(B36:B37)</f>
        <v>80534</v>
      </c>
    </row>
    <row r="36" spans="1:2" ht="12">
      <c r="A36" s="9" t="s">
        <v>14</v>
      </c>
      <c r="B36" s="10">
        <v>70980</v>
      </c>
    </row>
    <row r="37" spans="1:2" ht="12">
      <c r="A37" s="9" t="s">
        <v>11</v>
      </c>
      <c r="B37" s="10">
        <v>9554</v>
      </c>
    </row>
    <row r="38" spans="1:2" ht="12">
      <c r="A38" s="11" t="s">
        <v>15</v>
      </c>
      <c r="B38" s="12">
        <v>18468</v>
      </c>
    </row>
    <row r="39" spans="1:2" ht="24">
      <c r="A39" s="11" t="s">
        <v>32</v>
      </c>
      <c r="B39" s="12">
        <v>44830</v>
      </c>
    </row>
    <row r="40" spans="1:2" ht="12">
      <c r="A40" s="11" t="s">
        <v>16</v>
      </c>
      <c r="B40" s="12">
        <v>4061</v>
      </c>
    </row>
    <row r="41" spans="1:2" ht="12">
      <c r="A41" s="16" t="s">
        <v>12</v>
      </c>
      <c r="B41" s="10">
        <f>B17+B29+B30+B38+B39+B40</f>
        <v>332240</v>
      </c>
    </row>
    <row r="42" spans="1:2" ht="12">
      <c r="A42" s="17" t="s">
        <v>13</v>
      </c>
      <c r="B42" s="12">
        <f>B41*1.18</f>
        <v>392043.19999999995</v>
      </c>
    </row>
    <row r="43" spans="1:2" ht="12">
      <c r="A43" s="18" t="s">
        <v>33</v>
      </c>
      <c r="B43" s="19">
        <f>B12+B16-B42</f>
        <v>76968.80000000005</v>
      </c>
    </row>
    <row r="44" spans="1:2" ht="132">
      <c r="A44" s="20" t="s">
        <v>45</v>
      </c>
      <c r="B44" s="21"/>
    </row>
    <row r="45" spans="1:2" ht="12">
      <c r="A45" s="22"/>
      <c r="B45" s="23"/>
    </row>
    <row r="46" spans="1:2" ht="12">
      <c r="A46" s="22"/>
      <c r="B46" s="7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2014-08-01T09:54:18Z</cp:lastPrinted>
  <dcterms:created xsi:type="dcterms:W3CDTF">1996-10-08T23:32:33Z</dcterms:created>
  <dcterms:modified xsi:type="dcterms:W3CDTF">2014-08-18T03:05:28Z</dcterms:modified>
  <cp:category/>
  <cp:version/>
  <cp:contentType/>
  <cp:contentStatus/>
</cp:coreProperties>
</file>